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<sst xmlns="http://schemas.openxmlformats.org/spreadsheetml/2006/main" count="58" uniqueCount="33">
  <si>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Nazwa i cel</t>
  </si>
  <si>
    <t>Jednostka odpowiedzialna lub koordynująca</t>
  </si>
  <si>
    <t>Okres realizacji</t>
  </si>
  <si>
    <t>Łączne nakłady finansowe</t>
  </si>
  <si>
    <t>od</t>
  </si>
  <si>
    <t>do</t>
  </si>
  <si>
    <t>Wydatki na przedsięwzięcia-ogółem (1.1+1.2+1.3)</t>
  </si>
  <si>
    <t>- wydatki bieżące</t>
  </si>
  <si>
    <t>- 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</si>
  <si>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</si>
  <si>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"Bliżej rodziny i dziecka" - Wsparcie rodzin przeżywających problemy opiekuńczo-wychowawcze oraz wsparcie pieczy zastępczej.</t>
  </si>
  <si>
    <t>Ośrodek Pomocy Społecznej w Paczkowie</t>
  </si>
  <si>
    <t xml:space="preserve">"Nowa jakość pomocy społecznej - wdrożenie usprawnień organizacyjnych w Ośrodku Pomocy Społecznej w Paczkowie - </t>
  </si>
  <si>
    <t>Nie - Sami - Dzielni - Rozwój usług społecznych oraz wspierających osoby niesamodzielne.</t>
  </si>
  <si>
    <t>Gimnazjum Marzeń w Gminie Paczków - Podniesienie jakości edukacji</t>
  </si>
  <si>
    <t>Urząd Miejski w Paczkowie</t>
  </si>
  <si>
    <t>Szkoły Marzeń w Gminie Paczków - Podniesienie jakości edukacji.</t>
  </si>
  <si>
    <t>"Bliżej rodziny i dziecka" - II edycja - Wsparcie rodzin przżywających problemy opiekuńczo-wychowawcze oraz wsparcie pieczy zastępczej</t>
  </si>
  <si>
    <t>Uporządkowanie gospodarki ściekowej na terenie aglomeracji Paczków - Ochrona środowiska</t>
  </si>
  <si>
    <t>Wdrażanie strategii niskoemisyjnych w Subregionie Południowym na terenie Gminy Grodków i Gminy Paczków - Lepsz jakość powietrza poprzez wsparcie transportu publicznego.</t>
  </si>
  <si>
    <t>Ochrona różnorodności biologicznej w Paczkowie poprzez zagospodarowanie stawu przy ul. Klonowej - Ochrona przyrody.</t>
  </si>
  <si>
    <t>Paczków i Javornik. Dwa miasta, jedna historia. - Rozwój potencjału przyrodniczego i kulturyowego na rzecz wspierania zatrudnienia.</t>
  </si>
  <si>
    <t>Termomodernizacja obiektów użyteczności publicznej na terenie Subregionu Południowego - Termomodernizacja budynku Publicznej Szkoły Podstawowej Nr 3 w Paczkowie przy ul. 1 Maja - Ochrona środowiska</t>
  </si>
  <si>
    <t xml:space="preserve">Budowa Punktu Selektywnej Zbiórki Odpadów Komunalnych (PSZOK) w Paczkowie - Poprawa gospodarowania odpadami komunalnymi </t>
  </si>
  <si>
    <t>Rewitalizacja miasta Paczków - Poporawa jakości życia mieszkańców gminy Paczków.</t>
  </si>
  <si>
    <t>Wydatki na programy, projekty lub zadania związane z umowami partnerstwa publiczno-prywatnego, z tego:</t>
  </si>
  <si>
    <t>Wydatki na programy, projekty lub zadania pozostałe (inne niż wymienione w pkt 1.1 i 1.2),z tego</t>
  </si>
  <si>
    <t>Dofinansownie wymiany przestarzałych źródeł spalania paliw na niskoemisyjne - Redukcja emisji CO2 do atmosfery</t>
  </si>
  <si>
    <t>Modernizacja oświetlenia ulicznego - Redukcja emisji CO2 do atmosfery</t>
  </si>
  <si>
    <t>Uporządkowanie gospodarki ściekowej na terenie aglomeracji Paczków - etap II - Modernizacji sieci kanalizacyjnej i wodociągowej w centrum Paczkowa</t>
  </si>
  <si>
    <t>% realiz.</t>
  </si>
  <si>
    <t>Nakłady finansowe poniesione do 30.06.2018 r.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</si>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</sst>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2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24" fillId="0" borderId="12" xfId="0" applyNumberFormat="1" applyFont="1" applyFill="1" applyBorder="1" applyAlignment="1" applyProtection="1">
      <alignment horizontal="right" vertical="center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1" fontId="1" fillId="0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2" xfId="0" applyFont="1" applyFill="1" applyBorder="1" applyAlignment="1" applyProtection="1">
      <alignment horizontal="left" vertical="center" wrapText="1" shrinkToFi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0" fontId="25" fillId="0" borderId="12" xfId="0" applyNumberFormat="1" applyFont="1" applyFill="1" applyBorder="1" applyAlignment="1" applyProtection="1">
      <alignment horizontal="right" vertical="center"/>
      <protection locked="0"/>
    </xf>
    <xf numFmtId="10" fontId="25" fillId="0" borderId="12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3">
      <selection activeCell="F13" sqref="F13"/>
    </sheetView>
  </sheetViews>
  <sheetFormatPr defaultColWidth="9.33203125" defaultRowHeight="12.75"/>
  <cols>
    <col min="1" max="1" width="48.83203125" style="0" customWidth="1"/>
    <col min="2" max="2" width="17" style="0" customWidth="1"/>
    <col min="3" max="4" width="6.33203125" style="0" customWidth="1"/>
    <col min="5" max="5" width="14.66015625" style="0" customWidth="1"/>
    <col min="6" max="6" width="16.83203125" style="0" customWidth="1"/>
    <col min="7" max="7" width="8.5" style="1" bestFit="1" customWidth="1"/>
    <col min="8" max="8" width="5" style="0" customWidth="1"/>
  </cols>
  <sheetData>
    <row r="1" spans="1:8" ht="25.5" customHeight="1">
      <c r="A1" s="6" t="s">
        <v>0</v>
      </c>
      <c r="B1" s="6" t="s">
        <v>1</v>
      </c>
      <c r="C1" s="6" t="s">
        <v>2</v>
      </c>
      <c r="D1" s="6"/>
      <c r="E1" s="6" t="s">
        <v>3</v>
      </c>
      <c r="F1" s="7" t="s">
        <v>31</v>
      </c>
      <c r="G1" s="2" t="s">
        <v>30</v>
      </c>
      <c r="H1" s="8"/>
    </row>
    <row r="2" spans="1:8" ht="30.75" customHeight="1">
      <c r="A2" s="6"/>
      <c r="B2" s="6"/>
      <c r="C2" s="9" t="s">
        <v>4</v>
      </c>
      <c r="D2" s="9" t="s">
        <v>5</v>
      </c>
      <c r="E2" s="6"/>
      <c r="F2" s="6"/>
      <c r="G2" s="3"/>
      <c r="H2" s="8"/>
    </row>
    <row r="3" spans="1:8" ht="25.5" customHeight="1">
      <c r="A3" s="10" t="s">
        <v>6</v>
      </c>
      <c r="B3" s="10"/>
      <c r="C3" s="10"/>
      <c r="D3" s="10"/>
      <c r="E3" s="11">
        <v>36677440.65</v>
      </c>
      <c r="F3" s="11">
        <f>SUM(F4:F5)</f>
        <v>6952105.13</v>
      </c>
      <c r="G3" s="22">
        <f>F3/E3</f>
        <v>0.18954717141638944</v>
      </c>
      <c r="H3" s="8"/>
    </row>
    <row r="4" spans="1:8" ht="25.5" customHeight="1">
      <c r="A4" s="10" t="s">
        <v>7</v>
      </c>
      <c r="B4" s="10"/>
      <c r="C4" s="10"/>
      <c r="D4" s="10"/>
      <c r="E4" s="11">
        <v>1399806.29</v>
      </c>
      <c r="F4" s="11">
        <f>SUM(F7,F23,F26)</f>
        <v>777779.9500000001</v>
      </c>
      <c r="G4" s="22">
        <f aca="true" t="shared" si="0" ref="G4:G21">F4/E4</f>
        <v>0.5556339870425929</v>
      </c>
      <c r="H4" s="8"/>
    </row>
    <row r="5" spans="1:8" ht="25.5" customHeight="1">
      <c r="A5" s="10" t="s">
        <v>8</v>
      </c>
      <c r="B5" s="10"/>
      <c r="C5" s="10"/>
      <c r="D5" s="10"/>
      <c r="E5" s="11">
        <v>35277634.36</v>
      </c>
      <c r="F5" s="11">
        <f>SUM(F14,F24,F27)</f>
        <v>6174325.18</v>
      </c>
      <c r="G5" s="22">
        <f t="shared" si="0"/>
        <v>0.17502095285053576</v>
      </c>
      <c r="H5" s="8"/>
    </row>
    <row r="6" spans="1:8" ht="39.75" customHeight="1">
      <c r="A6" s="10" t="s">
        <v>9</v>
      </c>
      <c r="B6" s="10"/>
      <c r="C6" s="10"/>
      <c r="D6" s="10"/>
      <c r="E6" s="11">
        <v>33108088.05</v>
      </c>
      <c r="F6" s="11">
        <f>SUM(F7,F14)</f>
        <v>5821435.25</v>
      </c>
      <c r="G6" s="22">
        <f t="shared" si="0"/>
        <v>0.17583121203521143</v>
      </c>
      <c r="H6" s="8"/>
    </row>
    <row r="7" spans="1:8" ht="25.5" customHeight="1">
      <c r="A7" s="10" t="s">
        <v>7</v>
      </c>
      <c r="B7" s="10"/>
      <c r="C7" s="10"/>
      <c r="D7" s="10"/>
      <c r="E7" s="11">
        <v>1399806.29</v>
      </c>
      <c r="F7" s="11">
        <f>SUM(F8:F13)</f>
        <v>777779.9500000001</v>
      </c>
      <c r="G7" s="22">
        <f t="shared" si="0"/>
        <v>0.5556339870425929</v>
      </c>
      <c r="H7" s="8"/>
    </row>
    <row r="8" spans="1:8" ht="38.25" customHeight="1">
      <c r="A8" s="12" t="s">
        <v>10</v>
      </c>
      <c r="B8" s="13" t="s">
        <v>11</v>
      </c>
      <c r="C8" s="13">
        <v>2016</v>
      </c>
      <c r="D8" s="13">
        <v>2018</v>
      </c>
      <c r="E8" s="14">
        <v>168840</v>
      </c>
      <c r="F8" s="5">
        <v>168839.98</v>
      </c>
      <c r="G8" s="4">
        <f t="shared" si="0"/>
        <v>0.9999998815446577</v>
      </c>
      <c r="H8" s="8"/>
    </row>
    <row r="9" spans="1:8" ht="38.25" customHeight="1">
      <c r="A9" s="12" t="s">
        <v>12</v>
      </c>
      <c r="B9" s="13" t="s">
        <v>11</v>
      </c>
      <c r="C9" s="13">
        <v>2017</v>
      </c>
      <c r="D9" s="13">
        <v>2019</v>
      </c>
      <c r="E9" s="14">
        <v>336967.6</v>
      </c>
      <c r="F9" s="5">
        <v>226234.41</v>
      </c>
      <c r="G9" s="4">
        <f t="shared" si="0"/>
        <v>0.6713832724570553</v>
      </c>
      <c r="H9" s="8"/>
    </row>
    <row r="10" spans="1:8" ht="39" customHeight="1">
      <c r="A10" s="12" t="s">
        <v>13</v>
      </c>
      <c r="B10" s="13" t="s">
        <v>11</v>
      </c>
      <c r="C10" s="13">
        <v>2017</v>
      </c>
      <c r="D10" s="13">
        <v>2019</v>
      </c>
      <c r="E10" s="14">
        <v>385823.09</v>
      </c>
      <c r="F10" s="5">
        <v>171968.24</v>
      </c>
      <c r="G10" s="4">
        <f t="shared" si="0"/>
        <v>0.4457178547815787</v>
      </c>
      <c r="H10" s="8"/>
    </row>
    <row r="11" spans="1:8" ht="38.25" customHeight="1">
      <c r="A11" s="12" t="s">
        <v>14</v>
      </c>
      <c r="B11" s="13" t="s">
        <v>15</v>
      </c>
      <c r="C11" s="13">
        <v>2017</v>
      </c>
      <c r="D11" s="13">
        <v>2019</v>
      </c>
      <c r="E11" s="14">
        <v>88964.46</v>
      </c>
      <c r="F11" s="14">
        <v>64357.7</v>
      </c>
      <c r="G11" s="4">
        <f t="shared" si="0"/>
        <v>0.7234091006678396</v>
      </c>
      <c r="H11" s="8"/>
    </row>
    <row r="12" spans="1:8" ht="38.25" customHeight="1">
      <c r="A12" s="12" t="s">
        <v>16</v>
      </c>
      <c r="B12" s="13" t="s">
        <v>15</v>
      </c>
      <c r="C12" s="13">
        <v>2017</v>
      </c>
      <c r="D12" s="13">
        <v>2019</v>
      </c>
      <c r="E12" s="14">
        <v>248554.64</v>
      </c>
      <c r="F12" s="14">
        <v>145856.44</v>
      </c>
      <c r="G12" s="4">
        <f t="shared" si="0"/>
        <v>0.5868184154598763</v>
      </c>
      <c r="H12" s="8"/>
    </row>
    <row r="13" spans="1:8" ht="38.25" customHeight="1">
      <c r="A13" s="12" t="s">
        <v>17</v>
      </c>
      <c r="B13" s="13" t="s">
        <v>11</v>
      </c>
      <c r="C13" s="13">
        <v>2018</v>
      </c>
      <c r="D13" s="13">
        <v>2021</v>
      </c>
      <c r="E13" s="14">
        <v>170656.5</v>
      </c>
      <c r="F13" s="15">
        <v>523.18</v>
      </c>
      <c r="G13" s="4">
        <f t="shared" si="0"/>
        <v>0.0030656904366373385</v>
      </c>
      <c r="H13" s="8"/>
    </row>
    <row r="14" spans="1:8" ht="25.5" customHeight="1">
      <c r="A14" s="10" t="s">
        <v>8</v>
      </c>
      <c r="B14" s="10"/>
      <c r="C14" s="10"/>
      <c r="D14" s="10"/>
      <c r="E14" s="11">
        <v>31708281.76</v>
      </c>
      <c r="F14" s="11">
        <f>SUM(F15:F21)</f>
        <v>5043655.3</v>
      </c>
      <c r="G14" s="22">
        <f t="shared" si="0"/>
        <v>0.1590642892029101</v>
      </c>
      <c r="H14" s="8"/>
    </row>
    <row r="15" spans="1:8" ht="39" customHeight="1">
      <c r="A15" s="12" t="s">
        <v>18</v>
      </c>
      <c r="B15" s="13" t="s">
        <v>15</v>
      </c>
      <c r="C15" s="13">
        <v>2015</v>
      </c>
      <c r="D15" s="13">
        <v>2019</v>
      </c>
      <c r="E15" s="14">
        <v>12713703.61</v>
      </c>
      <c r="F15" s="14">
        <v>1489347.58</v>
      </c>
      <c r="G15" s="4">
        <f t="shared" si="0"/>
        <v>0.11714506061227899</v>
      </c>
      <c r="H15" s="8"/>
    </row>
    <row r="16" spans="1:8" ht="38.25" customHeight="1">
      <c r="A16" s="12" t="s">
        <v>19</v>
      </c>
      <c r="B16" s="13" t="s">
        <v>15</v>
      </c>
      <c r="C16" s="13">
        <v>2016</v>
      </c>
      <c r="D16" s="13">
        <v>2018</v>
      </c>
      <c r="E16" s="14">
        <v>3022887.01</v>
      </c>
      <c r="F16" s="14">
        <v>340870.09</v>
      </c>
      <c r="G16" s="4">
        <f t="shared" si="0"/>
        <v>0.11276309331852931</v>
      </c>
      <c r="H16" s="8"/>
    </row>
    <row r="17" spans="1:8" ht="38.25" customHeight="1">
      <c r="A17" s="12" t="s">
        <v>20</v>
      </c>
      <c r="B17" s="13" t="s">
        <v>15</v>
      </c>
      <c r="C17" s="13">
        <v>2017</v>
      </c>
      <c r="D17" s="13">
        <v>2018</v>
      </c>
      <c r="E17" s="14">
        <v>280888</v>
      </c>
      <c r="F17" s="14">
        <v>1160</v>
      </c>
      <c r="G17" s="4">
        <f t="shared" si="0"/>
        <v>0.004129759904303494</v>
      </c>
      <c r="H17" s="8"/>
    </row>
    <row r="18" spans="1:8" ht="38.25" customHeight="1">
      <c r="A18" s="12" t="s">
        <v>21</v>
      </c>
      <c r="B18" s="13" t="s">
        <v>15</v>
      </c>
      <c r="C18" s="13">
        <v>2017</v>
      </c>
      <c r="D18" s="13">
        <v>2019</v>
      </c>
      <c r="E18" s="14">
        <v>8209521.18</v>
      </c>
      <c r="F18" s="14">
        <v>2394420.71</v>
      </c>
      <c r="G18" s="4">
        <f t="shared" si="0"/>
        <v>0.2916638690004574</v>
      </c>
      <c r="H18" s="8"/>
    </row>
    <row r="19" spans="1:8" ht="56.25">
      <c r="A19" s="12" t="s">
        <v>22</v>
      </c>
      <c r="B19" s="13" t="s">
        <v>15</v>
      </c>
      <c r="C19" s="13">
        <v>2017</v>
      </c>
      <c r="D19" s="13">
        <v>2018</v>
      </c>
      <c r="E19" s="14">
        <v>1727360</v>
      </c>
      <c r="F19" s="14">
        <v>800882.92</v>
      </c>
      <c r="G19" s="4">
        <f t="shared" si="0"/>
        <v>0.46364563264171915</v>
      </c>
      <c r="H19" s="8"/>
    </row>
    <row r="20" spans="1:8" ht="38.25" customHeight="1">
      <c r="A20" s="12" t="s">
        <v>23</v>
      </c>
      <c r="B20" s="13" t="s">
        <v>15</v>
      </c>
      <c r="C20" s="13">
        <v>2017</v>
      </c>
      <c r="D20" s="13">
        <v>2018</v>
      </c>
      <c r="E20" s="14">
        <v>520752.96</v>
      </c>
      <c r="F20" s="14">
        <v>0</v>
      </c>
      <c r="G20" s="4">
        <f t="shared" si="0"/>
        <v>0</v>
      </c>
      <c r="H20" s="8"/>
    </row>
    <row r="21" spans="1:8" ht="39" customHeight="1">
      <c r="A21" s="12" t="s">
        <v>24</v>
      </c>
      <c r="B21" s="13" t="s">
        <v>15</v>
      </c>
      <c r="C21" s="13">
        <v>2017</v>
      </c>
      <c r="D21" s="13">
        <v>2019</v>
      </c>
      <c r="E21" s="14">
        <v>5233169</v>
      </c>
      <c r="F21" s="14">
        <v>16974</v>
      </c>
      <c r="G21" s="4">
        <f t="shared" si="0"/>
        <v>0.0032435413417758914</v>
      </c>
      <c r="H21" s="8"/>
    </row>
    <row r="22" spans="1:8" ht="25.5" customHeight="1">
      <c r="A22" s="16" t="s">
        <v>25</v>
      </c>
      <c r="B22" s="16"/>
      <c r="C22" s="16"/>
      <c r="D22" s="16"/>
      <c r="E22" s="17">
        <v>0</v>
      </c>
      <c r="F22" s="17">
        <v>0</v>
      </c>
      <c r="G22" s="23" t="s">
        <v>32</v>
      </c>
      <c r="H22" s="8"/>
    </row>
    <row r="23" spans="1:8" ht="25.5" customHeight="1">
      <c r="A23" s="16" t="s">
        <v>7</v>
      </c>
      <c r="B23" s="16"/>
      <c r="C23" s="16"/>
      <c r="D23" s="16"/>
      <c r="E23" s="17">
        <v>0</v>
      </c>
      <c r="F23" s="17">
        <v>0</v>
      </c>
      <c r="G23" s="23" t="s">
        <v>32</v>
      </c>
      <c r="H23" s="8"/>
    </row>
    <row r="24" spans="1:8" ht="25.5" customHeight="1">
      <c r="A24" s="10" t="s">
        <v>8</v>
      </c>
      <c r="B24" s="10"/>
      <c r="C24" s="10"/>
      <c r="D24" s="10"/>
      <c r="E24" s="11">
        <v>0</v>
      </c>
      <c r="F24" s="11">
        <v>0</v>
      </c>
      <c r="G24" s="23" t="s">
        <v>32</v>
      </c>
      <c r="H24" s="8"/>
    </row>
    <row r="25" spans="1:8" ht="25.5" customHeight="1">
      <c r="A25" s="10" t="s">
        <v>26</v>
      </c>
      <c r="B25" s="10"/>
      <c r="C25" s="10"/>
      <c r="D25" s="10"/>
      <c r="E25" s="11">
        <v>3569352.6</v>
      </c>
      <c r="F25" s="11">
        <f>SUM(F26:F27)</f>
        <v>1130669.8800000001</v>
      </c>
      <c r="G25" s="22">
        <f aca="true" t="shared" si="1" ref="G25:G31">F25/E25</f>
        <v>0.3167716969178108</v>
      </c>
      <c r="H25" s="8"/>
    </row>
    <row r="26" spans="1:8" ht="25.5" customHeight="1">
      <c r="A26" s="10" t="s">
        <v>7</v>
      </c>
      <c r="B26" s="10"/>
      <c r="C26" s="10"/>
      <c r="D26" s="10"/>
      <c r="E26" s="11">
        <v>0</v>
      </c>
      <c r="F26" s="11">
        <v>0</v>
      </c>
      <c r="G26" s="23" t="s">
        <v>32</v>
      </c>
      <c r="H26" s="8"/>
    </row>
    <row r="27" spans="1:8" ht="25.5" customHeight="1">
      <c r="A27" s="10" t="s">
        <v>8</v>
      </c>
      <c r="B27" s="10"/>
      <c r="C27" s="10"/>
      <c r="D27" s="10"/>
      <c r="E27" s="11">
        <v>3569352.6</v>
      </c>
      <c r="F27" s="11">
        <f>SUM(F28:F31)</f>
        <v>1130669.8800000001</v>
      </c>
      <c r="G27" s="22">
        <f t="shared" si="1"/>
        <v>0.3167716969178108</v>
      </c>
      <c r="H27" s="8"/>
    </row>
    <row r="28" spans="1:8" ht="39" customHeight="1">
      <c r="A28" s="12" t="s">
        <v>27</v>
      </c>
      <c r="B28" s="13" t="s">
        <v>15</v>
      </c>
      <c r="C28" s="13">
        <v>2017</v>
      </c>
      <c r="D28" s="13">
        <v>2018</v>
      </c>
      <c r="E28" s="14">
        <v>50000</v>
      </c>
      <c r="F28" s="14">
        <v>48255.02</v>
      </c>
      <c r="G28" s="4">
        <f t="shared" si="1"/>
        <v>0.9651004</v>
      </c>
      <c r="H28" s="8"/>
    </row>
    <row r="29" spans="1:8" ht="38.25" customHeight="1">
      <c r="A29" s="12" t="s">
        <v>28</v>
      </c>
      <c r="B29" s="13" t="s">
        <v>15</v>
      </c>
      <c r="C29" s="13">
        <v>2019</v>
      </c>
      <c r="D29" s="13">
        <v>2020</v>
      </c>
      <c r="E29" s="14">
        <v>100000</v>
      </c>
      <c r="F29" s="14">
        <v>0</v>
      </c>
      <c r="G29" s="4">
        <f t="shared" si="1"/>
        <v>0</v>
      </c>
      <c r="H29" s="8"/>
    </row>
    <row r="30" spans="1:8" ht="38.25" customHeight="1">
      <c r="A30" s="12" t="s">
        <v>29</v>
      </c>
      <c r="B30" s="13" t="s">
        <v>15</v>
      </c>
      <c r="C30" s="13">
        <v>2017</v>
      </c>
      <c r="D30" s="13">
        <v>2019</v>
      </c>
      <c r="E30" s="14">
        <v>1910600</v>
      </c>
      <c r="F30" s="14">
        <v>1039331.3</v>
      </c>
      <c r="G30" s="4">
        <f t="shared" si="1"/>
        <v>0.5439816288077044</v>
      </c>
      <c r="H30" s="8"/>
    </row>
    <row r="31" spans="1:8" ht="38.25" customHeight="1">
      <c r="A31" s="18" t="s">
        <v>21</v>
      </c>
      <c r="B31" s="19" t="s">
        <v>15</v>
      </c>
      <c r="C31" s="20">
        <v>2017</v>
      </c>
      <c r="D31" s="20">
        <v>2019</v>
      </c>
      <c r="E31" s="21">
        <v>1508752.6</v>
      </c>
      <c r="F31" s="21">
        <v>43083.56</v>
      </c>
      <c r="G31" s="4">
        <f t="shared" si="1"/>
        <v>0.028555748636323805</v>
      </c>
      <c r="H31" s="8"/>
    </row>
  </sheetData>
  <sheetProtection/>
  <mergeCells count="18">
    <mergeCell ref="E1:E2"/>
    <mergeCell ref="F1:F2"/>
    <mergeCell ref="A5:D5"/>
    <mergeCell ref="A4:D4"/>
    <mergeCell ref="A3:D3"/>
    <mergeCell ref="A1:A2"/>
    <mergeCell ref="B1:B2"/>
    <mergeCell ref="C1:D1"/>
    <mergeCell ref="G1:G2"/>
    <mergeCell ref="A27:D27"/>
    <mergeCell ref="A26:D26"/>
    <mergeCell ref="A25:D25"/>
    <mergeCell ref="A24:D24"/>
    <mergeCell ref="A23:D23"/>
    <mergeCell ref="A22:D22"/>
    <mergeCell ref="A14:D14"/>
    <mergeCell ref="A7:D7"/>
    <mergeCell ref="A6:D6"/>
  </mergeCells>
  <printOptions/>
  <pageMargins left="0.5118110236220472" right="0.35433070866141736" top="0.99" bottom="0.984251968503937" header="0.5118110236220472" footer="0.7086614173228347"/>
  <pageSetup horizontalDpi="600" verticalDpi="600" orientation="portrait" paperSize="9" r:id="rId1"/>
  <headerFooter>
    <oddHeader>&amp;L&amp;"Arial,Pogrubiony"&amp;9INFORMACJA O KSZTAŁTOWANIU WPF 
GMINY PACZKÓW NA 30.06.2018 R.&amp;R&amp;9Zał. Nr 1
Informacja o przebiegu realizacji przedsięwzięć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2018-08-28T09:29:03Z</cp:lastPrinted>
  <dcterms:modified xsi:type="dcterms:W3CDTF">2018-08-28T09:30:23Z</dcterms:modified>
  <cp:category/>
  <cp:version/>
  <cp:contentType/>
  <cp:contentStatus/>
</cp:coreProperties>
</file>